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初期費用計算書（宅建用）" sheetId="1" r:id="rId1"/>
  </sheets>
  <definedNames>
    <definedName name="_xlnm.Print_Area" localSheetId="0">'初期費用計算書（宅建用）'!$A$1:$BM$62</definedName>
    <definedName name="月">#REF!</definedName>
    <definedName name="年">#REF!</definedName>
    <definedName name="敷金">#REF!</definedName>
  </definedNames>
  <calcPr fullCalcOnLoad="1"/>
</workbook>
</file>

<file path=xl/sharedStrings.xml><?xml version="1.0" encoding="utf-8"?>
<sst xmlns="http://schemas.openxmlformats.org/spreadsheetml/2006/main" count="148" uniqueCount="63">
  <si>
    <t>初期費用計算書</t>
  </si>
  <si>
    <t>様</t>
  </si>
  <si>
    <t>物件名称</t>
  </si>
  <si>
    <t>部屋番号</t>
  </si>
  <si>
    <t>号室</t>
  </si>
  <si>
    <t>物件所在地</t>
  </si>
  <si>
    <t>契約開始日</t>
  </si>
  <si>
    <t>年</t>
  </si>
  <si>
    <t>月</t>
  </si>
  <si>
    <t>日</t>
  </si>
  <si>
    <t>より</t>
  </si>
  <si>
    <t>　</t>
  </si>
  <si>
    <t>迄</t>
  </si>
  <si>
    <t>月額料金</t>
  </si>
  <si>
    <t>賃料</t>
  </si>
  <si>
    <t>その他費用</t>
  </si>
  <si>
    <t>共益費</t>
  </si>
  <si>
    <t>水道料</t>
  </si>
  <si>
    <t>駐車料</t>
  </si>
  <si>
    <t>月額合計</t>
  </si>
  <si>
    <t>2台目駐車料</t>
  </si>
  <si>
    <t>初期費用</t>
  </si>
  <si>
    <t>項目</t>
  </si>
  <si>
    <t>内容</t>
  </si>
  <si>
    <t>金額</t>
  </si>
  <si>
    <t>月分</t>
  </si>
  <si>
    <t>日より</t>
  </si>
  <si>
    <t>日迄</t>
  </si>
  <si>
    <t>(</t>
  </si>
  <si>
    <t>日分)</t>
  </si>
  <si>
    <t>(</t>
  </si>
  <si>
    <t>敷金</t>
  </si>
  <si>
    <t>賃料の</t>
  </si>
  <si>
    <t>ヶ月分</t>
  </si>
  <si>
    <t>礼金</t>
  </si>
  <si>
    <t>賃貸住宅総合保険</t>
  </si>
  <si>
    <t>2年間</t>
  </si>
  <si>
    <t>保証委託料</t>
  </si>
  <si>
    <t>月額料金×80%(初回のみ)</t>
  </si>
  <si>
    <t>仲介手数料</t>
  </si>
  <si>
    <t>賃料及び駐車料の1ヶ月分+消費税8％</t>
  </si>
  <si>
    <t>鍵交換費用</t>
  </si>
  <si>
    <t>必要時 \10,500</t>
  </si>
  <si>
    <t>安心入居ｻﾎﾟｰﾄ</t>
  </si>
  <si>
    <t>必要時 \15,750（2年間)</t>
  </si>
  <si>
    <t>町内会費</t>
  </si>
  <si>
    <t>退去時清掃代</t>
  </si>
  <si>
    <t>小計</t>
  </si>
  <si>
    <t>入金</t>
  </si>
  <si>
    <t>合計</t>
  </si>
  <si>
    <t>必要書類</t>
  </si>
  <si>
    <t>■借主様必要書類</t>
  </si>
  <si>
    <t>■連帯保証人様必要書類</t>
  </si>
  <si>
    <t>身分証明書写し(1通)</t>
  </si>
  <si>
    <t>住民票(1通)</t>
  </si>
  <si>
    <t>学生証写し(1通)</t>
  </si>
  <si>
    <t>合格通知書写し(1通)</t>
  </si>
  <si>
    <t>印鑑証明書(1通)</t>
  </si>
  <si>
    <t>所得証明書(1通)</t>
  </si>
  <si>
    <t>保険証写し(1通)</t>
  </si>
  <si>
    <r>
      <rPr>
        <sz val="8"/>
        <rFont val="AR P丸ゴシック体M"/>
        <family val="3"/>
      </rPr>
      <t>有限会社</t>
    </r>
    <r>
      <rPr>
        <sz val="11"/>
        <rFont val="AR P丸ゴシック体M"/>
        <family val="3"/>
      </rPr>
      <t>アイシティ不動産</t>
    </r>
  </si>
  <si>
    <t xml:space="preserve">〒708-0877 岡山県津山市京町７７ </t>
  </si>
  <si>
    <t>TEL：０８６８－３２－２７６６ FAX：0868-31-0023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</si>
</sst>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AR P丸ゴシック体M"/>
      <family val="3"/>
    </font>
    <font>
      <sz val="9"/>
      <name val="AR P丸ゴシック体M"/>
      <family val="3"/>
    </font>
    <font>
      <sz val="8"/>
      <name val="AR P丸ゴシック体M"/>
      <family val="3"/>
    </font>
    <font>
      <sz val="11"/>
      <name val="AR P丸ゴシック体M"/>
      <family val="3"/>
    </font>
    <font>
      <sz val="7"/>
      <name val="AR P丸ゴシック体M"/>
      <family val="3"/>
    </font>
    <font>
      <b/>
      <sz val="9"/>
      <name val="AR P丸ゴシック体M"/>
      <family val="3"/>
    </font>
    <font>
      <sz val="11"/>
      <color indexed="8"/>
      <name val="AR P丸ゴシック体M"/>
      <family val="3"/>
    </font>
    <font>
      <sz val="9"/>
      <color indexed="8"/>
      <name val="AR P丸ゴシック体M"/>
      <family val="3"/>
    </font>
    <font>
      <sz val="8"/>
      <color indexed="8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 P丸ゴシック体M"/>
      <family val="3"/>
    </font>
    <font>
      <sz val="9"/>
      <color theme="1"/>
      <name val="AR P丸ゴシック体M"/>
      <family val="3"/>
    </font>
    <font>
      <sz val="8"/>
      <color theme="1"/>
      <name val="AR P丸ゴシック体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5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176" fontId="45" fillId="33" borderId="0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0" xfId="0" applyNumberFormat="1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" fillId="0" borderId="14" xfId="0" applyFont="1" applyBorder="1" applyAlignment="1" applyProtection="1">
      <alignment horizontal="distributed" vertical="center" indent="1"/>
      <protection/>
    </xf>
    <xf numFmtId="0" fontId="4" fillId="0" borderId="13" xfId="0" applyFont="1" applyBorder="1" applyAlignment="1" applyProtection="1">
      <alignment horizontal="distributed" vertical="center" indent="1"/>
      <protection/>
    </xf>
    <xf numFmtId="0" fontId="4" fillId="0" borderId="15" xfId="0" applyFont="1" applyBorder="1" applyAlignment="1" applyProtection="1">
      <alignment horizontal="distributed" vertical="center" inden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4" fillId="34" borderId="13" xfId="0" applyFont="1" applyFill="1" applyBorder="1" applyAlignment="1" applyProtection="1">
      <alignment horizontal="left" vertical="center" shrinkToFit="1"/>
      <protection/>
    </xf>
    <xf numFmtId="0" fontId="4" fillId="34" borderId="15" xfId="0" applyFont="1" applyFill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distributed" vertical="center" indent="1"/>
      <protection/>
    </xf>
    <xf numFmtId="0" fontId="4" fillId="0" borderId="10" xfId="0" applyFont="1" applyBorder="1" applyAlignment="1" applyProtection="1">
      <alignment horizontal="distributed" vertical="center" indent="1"/>
      <protection/>
    </xf>
    <xf numFmtId="0" fontId="4" fillId="0" borderId="11" xfId="0" applyFont="1" applyBorder="1" applyAlignment="1" applyProtection="1">
      <alignment horizontal="distributed" vertical="center" inden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34" borderId="10" xfId="0" applyNumberFormat="1" applyFont="1" applyFill="1" applyBorder="1" applyAlignment="1" applyProtection="1">
      <alignment horizontal="left" vertical="center" shrinkToFit="1"/>
      <protection/>
    </xf>
    <xf numFmtId="0" fontId="4" fillId="34" borderId="11" xfId="0" applyNumberFormat="1" applyFont="1" applyFill="1" applyBorder="1" applyAlignment="1" applyProtection="1">
      <alignment horizontal="left" vertical="center" shrinkToFit="1"/>
      <protection/>
    </xf>
    <xf numFmtId="0" fontId="45" fillId="34" borderId="16" xfId="0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8" fillId="0" borderId="16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distributed" vertical="center" indent="1"/>
      <protection/>
    </xf>
    <xf numFmtId="5" fontId="4" fillId="34" borderId="16" xfId="0" applyNumberFormat="1" applyFont="1" applyFill="1" applyBorder="1" applyAlignment="1" applyProtection="1">
      <alignment horizontal="right" vertical="center" indent="1"/>
      <protection/>
    </xf>
    <xf numFmtId="5" fontId="4" fillId="34" borderId="10" xfId="0" applyNumberFormat="1" applyFont="1" applyFill="1" applyBorder="1" applyAlignment="1" applyProtection="1">
      <alignment horizontal="right" vertical="center" indent="1"/>
      <protection/>
    </xf>
    <xf numFmtId="5" fontId="4" fillId="34" borderId="11" xfId="0" applyNumberFormat="1" applyFont="1" applyFill="1" applyBorder="1" applyAlignment="1" applyProtection="1">
      <alignment horizontal="right" vertical="center" indent="1"/>
      <protection/>
    </xf>
    <xf numFmtId="0" fontId="4" fillId="0" borderId="17" xfId="0" applyFont="1" applyBorder="1" applyAlignment="1" applyProtection="1">
      <alignment horizontal="distributed" vertical="center" indent="1"/>
      <protection/>
    </xf>
    <xf numFmtId="0" fontId="4" fillId="0" borderId="12" xfId="0" applyFont="1" applyBorder="1" applyAlignment="1" applyProtection="1">
      <alignment horizontal="distributed" vertical="center" indent="1"/>
      <protection/>
    </xf>
    <xf numFmtId="0" fontId="4" fillId="0" borderId="18" xfId="0" applyFont="1" applyBorder="1" applyAlignment="1" applyProtection="1">
      <alignment horizontal="distributed" vertical="center" indent="1"/>
      <protection/>
    </xf>
    <xf numFmtId="5" fontId="4" fillId="33" borderId="14" xfId="0" applyNumberFormat="1" applyFont="1" applyFill="1" applyBorder="1" applyAlignment="1" applyProtection="1">
      <alignment horizontal="right" vertical="center" indent="1"/>
      <protection/>
    </xf>
    <xf numFmtId="5" fontId="4" fillId="33" borderId="13" xfId="0" applyNumberFormat="1" applyFont="1" applyFill="1" applyBorder="1" applyAlignment="1" applyProtection="1">
      <alignment horizontal="right" vertical="center" indent="1"/>
      <protection/>
    </xf>
    <xf numFmtId="5" fontId="4" fillId="33" borderId="15" xfId="0" applyNumberFormat="1" applyFont="1" applyFill="1" applyBorder="1" applyAlignment="1" applyProtection="1">
      <alignment horizontal="right" vertical="center" indent="1"/>
      <protection/>
    </xf>
    <xf numFmtId="5" fontId="4" fillId="33" borderId="17" xfId="0" applyNumberFormat="1" applyFont="1" applyFill="1" applyBorder="1" applyAlignment="1" applyProtection="1">
      <alignment horizontal="right" vertical="center" indent="1"/>
      <protection/>
    </xf>
    <xf numFmtId="5" fontId="4" fillId="33" borderId="12" xfId="0" applyNumberFormat="1" applyFont="1" applyFill="1" applyBorder="1" applyAlignment="1" applyProtection="1">
      <alignment horizontal="right" vertical="center" indent="1"/>
      <protection/>
    </xf>
    <xf numFmtId="5" fontId="4" fillId="33" borderId="18" xfId="0" applyNumberFormat="1" applyFont="1" applyFill="1" applyBorder="1" applyAlignment="1" applyProtection="1">
      <alignment horizontal="right" vertical="center" indent="1"/>
      <protection/>
    </xf>
    <xf numFmtId="5" fontId="4" fillId="0" borderId="16" xfId="0" applyNumberFormat="1" applyFont="1" applyBorder="1" applyAlignment="1" applyProtection="1">
      <alignment horizontal="right" vertical="center" indent="1"/>
      <protection/>
    </xf>
    <xf numFmtId="5" fontId="4" fillId="0" borderId="10" xfId="0" applyNumberFormat="1" applyFont="1" applyBorder="1" applyAlignment="1" applyProtection="1">
      <alignment horizontal="right" vertical="center" indent="1"/>
      <protection/>
    </xf>
    <xf numFmtId="5" fontId="4" fillId="0" borderId="11" xfId="0" applyNumberFormat="1" applyFont="1" applyBorder="1" applyAlignment="1" applyProtection="1">
      <alignment horizontal="right" vertical="center" indent="1"/>
      <protection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5" fontId="45" fillId="0" borderId="14" xfId="0" applyNumberFormat="1" applyFont="1" applyBorder="1" applyAlignment="1">
      <alignment horizontal="right" vertical="center" indent="1"/>
    </xf>
    <xf numFmtId="5" fontId="45" fillId="0" borderId="13" xfId="0" applyNumberFormat="1" applyFont="1" applyBorder="1" applyAlignment="1">
      <alignment horizontal="right" vertical="center" indent="1"/>
    </xf>
    <xf numFmtId="5" fontId="45" fillId="0" borderId="15" xfId="0" applyNumberFormat="1" applyFont="1" applyBorder="1" applyAlignment="1">
      <alignment horizontal="right" vertical="center" indent="1"/>
    </xf>
    <xf numFmtId="0" fontId="4" fillId="0" borderId="19" xfId="0" applyFont="1" applyBorder="1" applyAlignment="1" applyProtection="1">
      <alignment horizontal="distributed" vertical="center" indent="1"/>
      <protection/>
    </xf>
    <xf numFmtId="0" fontId="4" fillId="0" borderId="20" xfId="0" applyFont="1" applyBorder="1" applyAlignment="1" applyProtection="1">
      <alignment horizontal="distributed" vertical="center" indent="4"/>
      <protection/>
    </xf>
    <xf numFmtId="0" fontId="45" fillId="0" borderId="14" xfId="0" applyFont="1" applyBorder="1" applyAlignment="1">
      <alignment horizontal="distributed" vertical="center" indent="1"/>
    </xf>
    <xf numFmtId="0" fontId="45" fillId="0" borderId="13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distributed" vertical="center" indent="1"/>
    </xf>
    <xf numFmtId="0" fontId="45" fillId="0" borderId="12" xfId="0" applyFont="1" applyBorder="1" applyAlignment="1">
      <alignment horizontal="distributed" vertical="center" indent="1"/>
    </xf>
    <xf numFmtId="0" fontId="46" fillId="0" borderId="14" xfId="0" applyFont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5" fontId="45" fillId="0" borderId="17" xfId="0" applyNumberFormat="1" applyFont="1" applyFill="1" applyBorder="1" applyAlignment="1">
      <alignment horizontal="right" vertical="center" indent="1"/>
    </xf>
    <xf numFmtId="0" fontId="45" fillId="0" borderId="12" xfId="0" applyNumberFormat="1" applyFont="1" applyFill="1" applyBorder="1" applyAlignment="1">
      <alignment horizontal="right" vertical="center" indent="1"/>
    </xf>
    <xf numFmtId="0" fontId="45" fillId="0" borderId="18" xfId="0" applyNumberFormat="1" applyFont="1" applyFill="1" applyBorder="1" applyAlignment="1">
      <alignment horizontal="right" vertical="center" indent="1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34" borderId="12" xfId="0" applyFont="1" applyFill="1" applyBorder="1" applyAlignment="1">
      <alignment horizontal="right" vertical="center"/>
    </xf>
    <xf numFmtId="0" fontId="45" fillId="0" borderId="15" xfId="0" applyFont="1" applyBorder="1" applyAlignment="1">
      <alignment horizontal="distributed" vertical="center" indent="1"/>
    </xf>
    <xf numFmtId="0" fontId="45" fillId="0" borderId="18" xfId="0" applyFont="1" applyBorder="1" applyAlignment="1">
      <alignment horizontal="distributed" vertical="center" inden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6" fillId="0" borderId="17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5" fontId="45" fillId="33" borderId="17" xfId="0" applyNumberFormat="1" applyFont="1" applyFill="1" applyBorder="1" applyAlignment="1">
      <alignment horizontal="right" vertical="center" indent="1"/>
    </xf>
    <xf numFmtId="5" fontId="45" fillId="33" borderId="12" xfId="0" applyNumberFormat="1" applyFont="1" applyFill="1" applyBorder="1" applyAlignment="1">
      <alignment horizontal="right" vertical="center" indent="1"/>
    </xf>
    <xf numFmtId="5" fontId="45" fillId="33" borderId="18" xfId="0" applyNumberFormat="1" applyFont="1" applyFill="1" applyBorder="1" applyAlignment="1">
      <alignment horizontal="right" vertical="center" indent="1"/>
    </xf>
    <xf numFmtId="0" fontId="45" fillId="0" borderId="16" xfId="0" applyFont="1" applyBorder="1" applyAlignment="1">
      <alignment horizontal="distributed" vertical="center" indent="1"/>
    </xf>
    <xf numFmtId="0" fontId="45" fillId="0" borderId="10" xfId="0" applyFont="1" applyBorder="1" applyAlignment="1">
      <alignment horizontal="distributed" vertical="center" indent="1"/>
    </xf>
    <xf numFmtId="0" fontId="45" fillId="0" borderId="16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34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6" fillId="0" borderId="16" xfId="0" applyFont="1" applyBorder="1" applyAlignment="1">
      <alignment horizontal="distributed" vertical="center" indent="1"/>
    </xf>
    <xf numFmtId="0" fontId="46" fillId="0" borderId="10" xfId="0" applyFont="1" applyBorder="1" applyAlignment="1">
      <alignment horizontal="distributed" vertical="center" indent="1"/>
    </xf>
    <xf numFmtId="0" fontId="46" fillId="0" borderId="11" xfId="0" applyFont="1" applyBorder="1" applyAlignment="1">
      <alignment horizontal="distributed" vertical="center" indent="1"/>
    </xf>
    <xf numFmtId="0" fontId="46" fillId="0" borderId="16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left" vertical="center"/>
    </xf>
    <xf numFmtId="5" fontId="45" fillId="35" borderId="17" xfId="0" applyNumberFormat="1" applyFont="1" applyFill="1" applyBorder="1" applyAlignment="1">
      <alignment horizontal="right" vertical="center" indent="1"/>
    </xf>
    <xf numFmtId="5" fontId="45" fillId="35" borderId="12" xfId="0" applyNumberFormat="1" applyFont="1" applyFill="1" applyBorder="1" applyAlignment="1">
      <alignment horizontal="right" vertical="center" indent="1"/>
    </xf>
    <xf numFmtId="5" fontId="45" fillId="35" borderId="18" xfId="0" applyNumberFormat="1" applyFont="1" applyFill="1" applyBorder="1" applyAlignment="1">
      <alignment horizontal="right" vertical="center" indent="1"/>
    </xf>
    <xf numFmtId="5" fontId="45" fillId="0" borderId="17" xfId="0" applyNumberFormat="1" applyFont="1" applyBorder="1" applyAlignment="1">
      <alignment horizontal="right" vertical="center" indent="1"/>
    </xf>
    <xf numFmtId="5" fontId="45" fillId="0" borderId="12" xfId="0" applyNumberFormat="1" applyFont="1" applyBorder="1" applyAlignment="1">
      <alignment horizontal="right" vertical="center" indent="1"/>
    </xf>
    <xf numFmtId="5" fontId="45" fillId="0" borderId="18" xfId="0" applyNumberFormat="1" applyFont="1" applyBorder="1" applyAlignment="1">
      <alignment horizontal="right" vertical="center" indent="1"/>
    </xf>
    <xf numFmtId="0" fontId="45" fillId="0" borderId="11" xfId="0" applyFont="1" applyBorder="1" applyAlignment="1">
      <alignment horizontal="distributed" vertical="center" indent="1"/>
    </xf>
    <xf numFmtId="0" fontId="45" fillId="0" borderId="21" xfId="0" applyFont="1" applyBorder="1" applyAlignment="1">
      <alignment horizontal="distributed" vertical="center" indent="1"/>
    </xf>
    <xf numFmtId="0" fontId="45" fillId="0" borderId="22" xfId="0" applyFont="1" applyBorder="1" applyAlignment="1">
      <alignment horizontal="distributed" vertical="center" indent="1"/>
    </xf>
    <xf numFmtId="0" fontId="45" fillId="0" borderId="23" xfId="0" applyFont="1" applyBorder="1" applyAlignment="1">
      <alignment horizontal="distributed" vertical="center" indent="1"/>
    </xf>
    <xf numFmtId="0" fontId="46" fillId="0" borderId="21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5" fontId="45" fillId="0" borderId="21" xfId="0" applyNumberFormat="1" applyFont="1" applyBorder="1" applyAlignment="1">
      <alignment horizontal="right" vertical="center" indent="1"/>
    </xf>
    <xf numFmtId="5" fontId="45" fillId="0" borderId="22" xfId="0" applyNumberFormat="1" applyFont="1" applyBorder="1" applyAlignment="1">
      <alignment horizontal="right" vertical="center" indent="1"/>
    </xf>
    <xf numFmtId="5" fontId="45" fillId="0" borderId="23" xfId="0" applyNumberFormat="1" applyFont="1" applyBorder="1" applyAlignment="1">
      <alignment horizontal="right" vertical="center" indent="1"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textRotation="255"/>
      <protection/>
    </xf>
    <xf numFmtId="0" fontId="4" fillId="0" borderId="27" xfId="0" applyFont="1" applyBorder="1" applyAlignment="1" applyProtection="1">
      <alignment horizontal="center" vertical="center" textRotation="255"/>
      <protection/>
    </xf>
    <xf numFmtId="0" fontId="4" fillId="0" borderId="28" xfId="0" applyFont="1" applyBorder="1" applyAlignment="1" applyProtection="1">
      <alignment horizontal="center" vertical="center" textRotation="255"/>
      <protection/>
    </xf>
    <xf numFmtId="0" fontId="4" fillId="0" borderId="29" xfId="0" applyFont="1" applyBorder="1" applyAlignment="1" applyProtection="1">
      <alignment horizontal="center" vertical="center" textRotation="255"/>
      <protection/>
    </xf>
    <xf numFmtId="0" fontId="4" fillId="0" borderId="30" xfId="0" applyFont="1" applyBorder="1" applyAlignment="1" applyProtection="1">
      <alignment horizontal="center" vertical="center" textRotation="255"/>
      <protection/>
    </xf>
    <xf numFmtId="0" fontId="4" fillId="0" borderId="31" xfId="0" applyFont="1" applyBorder="1" applyAlignment="1" applyProtection="1">
      <alignment horizontal="center" vertical="center" textRotation="255"/>
      <protection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BL61"/>
  <sheetViews>
    <sheetView showGridLines="0" tabSelected="1" zoomScale="130" zoomScaleNormal="130" zoomScaleSheetLayoutView="100" zoomScalePageLayoutView="0" workbookViewId="0" topLeftCell="A1">
      <selection activeCell="AT21" sqref="AT21:BL22"/>
    </sheetView>
  </sheetViews>
  <sheetFormatPr defaultColWidth="1.28515625" defaultRowHeight="7.5" customHeight="1"/>
  <cols>
    <col min="1" max="63" width="1.28515625" style="2" customWidth="1"/>
    <col min="64" max="64" width="2.421875" style="2" customWidth="1"/>
    <col min="65" max="16384" width="1.28515625" style="2" customWidth="1"/>
  </cols>
  <sheetData>
    <row r="1" spans="2:64" ht="18.75" customHeight="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"/>
    </row>
    <row r="2" spans="2:64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2:64" ht="7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2:64" ht="7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45:64" ht="7.5" customHeight="1">
      <c r="AS5" s="4"/>
      <c r="AU5" s="20" t="s">
        <v>60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</row>
    <row r="6" spans="45:64" ht="7.5" customHeight="1">
      <c r="AS6" s="4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2:64" ht="7.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2"/>
      <c r="W7" s="22"/>
      <c r="X7" s="22"/>
      <c r="Y7" s="22"/>
      <c r="Z7" s="22"/>
      <c r="AS7" s="5"/>
      <c r="AU7" s="142" t="s">
        <v>61</v>
      </c>
      <c r="AV7" s="142"/>
      <c r="AW7" s="142"/>
      <c r="AX7" s="142"/>
      <c r="AY7" s="142"/>
      <c r="AZ7" s="142"/>
      <c r="BA7" s="142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2:64" ht="11.2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2"/>
      <c r="X8" s="22"/>
      <c r="Y8" s="22"/>
      <c r="Z8" s="22"/>
      <c r="AS8" s="5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2:64" ht="4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5" t="s">
        <v>1</v>
      </c>
      <c r="W9" s="25"/>
      <c r="X9" s="25"/>
      <c r="Y9" s="25"/>
      <c r="Z9" s="25"/>
      <c r="AS9" s="5"/>
      <c r="AU9" s="142" t="s">
        <v>62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2:64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6"/>
      <c r="W10" s="26"/>
      <c r="X10" s="26"/>
      <c r="Y10" s="26"/>
      <c r="Z10" s="26"/>
      <c r="AS10" s="5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</row>
    <row r="11" spans="2:64" ht="7.5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30"/>
      <c r="X11" s="30"/>
      <c r="Y11" s="30"/>
      <c r="Z11" s="30"/>
      <c r="AS11" s="6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2:64" ht="7.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7"/>
      <c r="BH12" s="7"/>
      <c r="BI12" s="7"/>
      <c r="BJ12" s="7"/>
      <c r="BK12" s="6"/>
      <c r="BL12" s="6"/>
    </row>
    <row r="13" spans="2:64" ht="14.25">
      <c r="B13" s="31" t="s">
        <v>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  <c r="P13" s="3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  <c r="AL13" s="31" t="s">
        <v>3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7"/>
      <c r="AZ13" s="38"/>
      <c r="BA13" s="39"/>
      <c r="BB13" s="39"/>
      <c r="BC13" s="39"/>
      <c r="BD13" s="39"/>
      <c r="BE13" s="39"/>
      <c r="BF13" s="39"/>
      <c r="BG13" s="39"/>
      <c r="BH13" s="40" t="s">
        <v>4</v>
      </c>
      <c r="BI13" s="40"/>
      <c r="BJ13" s="40"/>
      <c r="BK13" s="40"/>
      <c r="BL13" s="41"/>
    </row>
    <row r="14" spans="2:64" ht="14.25">
      <c r="B14" s="42" t="s">
        <v>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</row>
    <row r="15" spans="2:64" s="9" customFormat="1" ht="13.5" customHeight="1">
      <c r="B15" s="42" t="s">
        <v>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8">
        <v>2014</v>
      </c>
      <c r="P15" s="49"/>
      <c r="Q15" s="49"/>
      <c r="R15" s="49"/>
      <c r="S15" s="49"/>
      <c r="T15" s="49"/>
      <c r="U15" s="50" t="s">
        <v>7</v>
      </c>
      <c r="V15" s="50"/>
      <c r="W15" s="51">
        <v>7</v>
      </c>
      <c r="X15" s="51"/>
      <c r="Y15" s="51"/>
      <c r="Z15" s="51"/>
      <c r="AA15" s="50" t="s">
        <v>8</v>
      </c>
      <c r="AB15" s="50"/>
      <c r="AC15" s="51">
        <v>8</v>
      </c>
      <c r="AD15" s="51"/>
      <c r="AE15" s="51"/>
      <c r="AF15" s="51"/>
      <c r="AG15" s="50" t="s">
        <v>9</v>
      </c>
      <c r="AH15" s="50"/>
      <c r="AI15" s="50" t="s">
        <v>10</v>
      </c>
      <c r="AJ15" s="50"/>
      <c r="AK15" s="50"/>
      <c r="AL15" s="50"/>
      <c r="AM15" s="8" t="s">
        <v>11</v>
      </c>
      <c r="AN15" s="8"/>
      <c r="AO15" s="49">
        <v>2016</v>
      </c>
      <c r="AP15" s="49"/>
      <c r="AQ15" s="49"/>
      <c r="AR15" s="49"/>
      <c r="AS15" s="49"/>
      <c r="AT15" s="49"/>
      <c r="AU15" s="50" t="s">
        <v>7</v>
      </c>
      <c r="AV15" s="50"/>
      <c r="AW15" s="51">
        <v>6</v>
      </c>
      <c r="AX15" s="51"/>
      <c r="AY15" s="51"/>
      <c r="AZ15" s="51"/>
      <c r="BA15" s="50" t="s">
        <v>8</v>
      </c>
      <c r="BB15" s="50"/>
      <c r="BC15" s="51">
        <v>30</v>
      </c>
      <c r="BD15" s="51"/>
      <c r="BE15" s="51"/>
      <c r="BF15" s="51"/>
      <c r="BG15" s="50" t="s">
        <v>9</v>
      </c>
      <c r="BH15" s="50"/>
      <c r="BI15" s="52" t="s">
        <v>12</v>
      </c>
      <c r="BJ15" s="52"/>
      <c r="BK15" s="52"/>
      <c r="BL15" s="53"/>
    </row>
    <row r="17" spans="2:64" ht="14.25">
      <c r="B17" s="54" t="s">
        <v>13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10"/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</row>
    <row r="18" spans="2:64" ht="14.25">
      <c r="B18" s="42" t="s">
        <v>14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56">
        <v>50000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31" t="s">
        <v>15</v>
      </c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56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</row>
    <row r="19" spans="2:64" ht="14.25">
      <c r="B19" s="31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56">
        <v>3000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31" t="s">
        <v>15</v>
      </c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56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</row>
    <row r="20" spans="2:64" ht="14.25">
      <c r="B20" s="31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56">
        <v>2000</v>
      </c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31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68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70"/>
    </row>
    <row r="21" spans="2:64" ht="14.25">
      <c r="B21" s="31" t="s">
        <v>18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56">
        <v>5000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8"/>
      <c r="AG21" s="31" t="s">
        <v>19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3"/>
      <c r="AT21" s="62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4.25">
      <c r="B22" s="42" t="s">
        <v>20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56">
        <v>0</v>
      </c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59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1"/>
      <c r="AT22" s="65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7"/>
    </row>
    <row r="24" spans="2:64" s="9" customFormat="1" ht="13.5" customHeight="1">
      <c r="B24" s="54" t="s">
        <v>21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4"/>
    </row>
    <row r="25" spans="2:64" s="9" customFormat="1" ht="13.5" customHeight="1">
      <c r="B25" s="78" t="s">
        <v>22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 t="s">
        <v>23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8" t="s">
        <v>24</v>
      </c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2:64" s="9" customFormat="1" ht="13.5" customHeight="1">
      <c r="B26" s="80" t="s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4"/>
      <c r="P26" s="72"/>
      <c r="Q26" s="72"/>
      <c r="R26" s="72"/>
      <c r="S26" s="71" t="s">
        <v>25</v>
      </c>
      <c r="T26" s="71"/>
      <c r="U26" s="71"/>
      <c r="V26" s="71"/>
      <c r="W26" s="72"/>
      <c r="X26" s="72"/>
      <c r="Y26" s="72"/>
      <c r="Z26" s="72"/>
      <c r="AA26" s="71" t="s">
        <v>26</v>
      </c>
      <c r="AB26" s="71"/>
      <c r="AC26" s="71"/>
      <c r="AD26" s="71"/>
      <c r="AE26" s="85"/>
      <c r="AF26" s="85"/>
      <c r="AG26" s="85"/>
      <c r="AH26" s="85"/>
      <c r="AI26" s="71" t="s">
        <v>27</v>
      </c>
      <c r="AJ26" s="71"/>
      <c r="AK26" s="71"/>
      <c r="AL26" s="71"/>
      <c r="AM26" s="71"/>
      <c r="AN26" s="71"/>
      <c r="AO26" s="71"/>
      <c r="AP26" s="72" t="s">
        <v>28</v>
      </c>
      <c r="AQ26" s="72"/>
      <c r="AR26" s="71"/>
      <c r="AS26" s="71"/>
      <c r="AT26" s="71"/>
      <c r="AU26" s="71"/>
      <c r="AV26" s="73" t="s">
        <v>29</v>
      </c>
      <c r="AW26" s="73"/>
      <c r="AX26" s="73"/>
      <c r="AY26" s="74"/>
      <c r="AZ26" s="75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2:64" s="9" customFormat="1" ht="13.5" customHeight="1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98">
        <f>W15</f>
        <v>7</v>
      </c>
      <c r="P27" s="90"/>
      <c r="Q27" s="90"/>
      <c r="R27" s="90"/>
      <c r="S27" s="89" t="s">
        <v>25</v>
      </c>
      <c r="T27" s="89"/>
      <c r="U27" s="89"/>
      <c r="V27" s="89"/>
      <c r="W27" s="90">
        <f>AC15</f>
        <v>8</v>
      </c>
      <c r="X27" s="90"/>
      <c r="Y27" s="90"/>
      <c r="Z27" s="90"/>
      <c r="AA27" s="89" t="s">
        <v>26</v>
      </c>
      <c r="AB27" s="89"/>
      <c r="AC27" s="89"/>
      <c r="AD27" s="89"/>
      <c r="AE27" s="93">
        <v>31</v>
      </c>
      <c r="AF27" s="93"/>
      <c r="AG27" s="93"/>
      <c r="AH27" s="93"/>
      <c r="AI27" s="89" t="s">
        <v>27</v>
      </c>
      <c r="AJ27" s="89"/>
      <c r="AK27" s="89"/>
      <c r="AL27" s="89"/>
      <c r="AM27" s="89"/>
      <c r="AN27" s="89"/>
      <c r="AO27" s="89"/>
      <c r="AP27" s="90" t="s">
        <v>30</v>
      </c>
      <c r="AQ27" s="90"/>
      <c r="AR27" s="89">
        <f>AE27-W27+1</f>
        <v>24</v>
      </c>
      <c r="AS27" s="89"/>
      <c r="AT27" s="89"/>
      <c r="AU27" s="89"/>
      <c r="AV27" s="91" t="s">
        <v>29</v>
      </c>
      <c r="AW27" s="91"/>
      <c r="AX27" s="91"/>
      <c r="AY27" s="92"/>
      <c r="AZ27" s="86">
        <f>O18/AE27*AR27</f>
        <v>38709.67741935484</v>
      </c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</row>
    <row r="28" spans="2:64" s="9" customFormat="1" ht="13.5" customHeight="1">
      <c r="B28" s="80" t="s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94"/>
      <c r="O28" s="96"/>
      <c r="P28" s="96"/>
      <c r="Q28" s="96"/>
      <c r="R28" s="96"/>
      <c r="S28" s="97" t="s">
        <v>25</v>
      </c>
      <c r="T28" s="97"/>
      <c r="U28" s="97"/>
      <c r="V28" s="97"/>
      <c r="W28" s="96"/>
      <c r="X28" s="96"/>
      <c r="Y28" s="96"/>
      <c r="Z28" s="96"/>
      <c r="AA28" s="97" t="s">
        <v>26</v>
      </c>
      <c r="AB28" s="97"/>
      <c r="AC28" s="97"/>
      <c r="AD28" s="97"/>
      <c r="AE28" s="96"/>
      <c r="AF28" s="96"/>
      <c r="AG28" s="96"/>
      <c r="AH28" s="96"/>
      <c r="AI28" s="97" t="s">
        <v>27</v>
      </c>
      <c r="AJ28" s="97"/>
      <c r="AK28" s="97"/>
      <c r="AL28" s="97"/>
      <c r="AM28" s="97"/>
      <c r="AN28" s="97"/>
      <c r="AO28" s="97"/>
      <c r="AP28" s="96" t="s">
        <v>30</v>
      </c>
      <c r="AQ28" s="96"/>
      <c r="AR28" s="97"/>
      <c r="AS28" s="97"/>
      <c r="AT28" s="97"/>
      <c r="AU28" s="97"/>
      <c r="AV28" s="99" t="s">
        <v>29</v>
      </c>
      <c r="AW28" s="99"/>
      <c r="AX28" s="99"/>
      <c r="AY28" s="99"/>
      <c r="AZ28" s="75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2:64" s="9" customFormat="1" ht="13.5" customHeight="1"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95"/>
      <c r="O29" s="90">
        <f>O27</f>
        <v>7</v>
      </c>
      <c r="P29" s="90"/>
      <c r="Q29" s="90"/>
      <c r="R29" s="90"/>
      <c r="S29" s="89" t="s">
        <v>25</v>
      </c>
      <c r="T29" s="89"/>
      <c r="U29" s="89"/>
      <c r="V29" s="89"/>
      <c r="W29" s="90">
        <f>W27</f>
        <v>8</v>
      </c>
      <c r="X29" s="90"/>
      <c r="Y29" s="90"/>
      <c r="Z29" s="90"/>
      <c r="AA29" s="89" t="s">
        <v>26</v>
      </c>
      <c r="AB29" s="89"/>
      <c r="AC29" s="89"/>
      <c r="AD29" s="89"/>
      <c r="AE29" s="90">
        <f>AE27</f>
        <v>31</v>
      </c>
      <c r="AF29" s="90"/>
      <c r="AG29" s="90"/>
      <c r="AH29" s="90"/>
      <c r="AI29" s="89" t="s">
        <v>27</v>
      </c>
      <c r="AJ29" s="89"/>
      <c r="AK29" s="89"/>
      <c r="AL29" s="89"/>
      <c r="AM29" s="89"/>
      <c r="AN29" s="89"/>
      <c r="AO29" s="89"/>
      <c r="AP29" s="90" t="s">
        <v>30</v>
      </c>
      <c r="AQ29" s="90"/>
      <c r="AR29" s="89">
        <f aca="true" t="shared" si="0" ref="AR29:AR39">SUM(AE29)-W29+1</f>
        <v>24</v>
      </c>
      <c r="AS29" s="89"/>
      <c r="AT29" s="89"/>
      <c r="AU29" s="89"/>
      <c r="AV29" s="91" t="s">
        <v>29</v>
      </c>
      <c r="AW29" s="91"/>
      <c r="AX29" s="91"/>
      <c r="AY29" s="9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2:64" s="9" customFormat="1" ht="13.5" customHeight="1">
      <c r="B30" s="80" t="s">
        <v>17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94"/>
      <c r="O30" s="96"/>
      <c r="P30" s="96"/>
      <c r="Q30" s="96"/>
      <c r="R30" s="96"/>
      <c r="S30" s="71" t="s">
        <v>25</v>
      </c>
      <c r="T30" s="71"/>
      <c r="U30" s="71"/>
      <c r="V30" s="71"/>
      <c r="W30" s="72"/>
      <c r="X30" s="72"/>
      <c r="Y30" s="72"/>
      <c r="Z30" s="72"/>
      <c r="AA30" s="71" t="s">
        <v>26</v>
      </c>
      <c r="AB30" s="71"/>
      <c r="AC30" s="71"/>
      <c r="AD30" s="71"/>
      <c r="AE30" s="72"/>
      <c r="AF30" s="72"/>
      <c r="AG30" s="72"/>
      <c r="AH30" s="72"/>
      <c r="AI30" s="71" t="s">
        <v>27</v>
      </c>
      <c r="AJ30" s="71"/>
      <c r="AK30" s="71"/>
      <c r="AL30" s="71"/>
      <c r="AM30" s="71"/>
      <c r="AN30" s="71"/>
      <c r="AO30" s="71"/>
      <c r="AP30" s="72" t="s">
        <v>30</v>
      </c>
      <c r="AQ30" s="72"/>
      <c r="AR30" s="71"/>
      <c r="AS30" s="71"/>
      <c r="AT30" s="71"/>
      <c r="AU30" s="71"/>
      <c r="AV30" s="73" t="s">
        <v>29</v>
      </c>
      <c r="AW30" s="73"/>
      <c r="AX30" s="73"/>
      <c r="AY30" s="73"/>
      <c r="AZ30" s="75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2:64" s="9" customFormat="1" ht="13.5" customHeight="1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95"/>
      <c r="O31" s="90">
        <f aca="true" t="shared" si="1" ref="O31:O39">O29</f>
        <v>7</v>
      </c>
      <c r="P31" s="90"/>
      <c r="Q31" s="90"/>
      <c r="R31" s="90"/>
      <c r="S31" s="89" t="s">
        <v>25</v>
      </c>
      <c r="T31" s="89"/>
      <c r="U31" s="89"/>
      <c r="V31" s="89"/>
      <c r="W31" s="90">
        <f>W27</f>
        <v>8</v>
      </c>
      <c r="X31" s="90"/>
      <c r="Y31" s="90"/>
      <c r="Z31" s="90"/>
      <c r="AA31" s="89" t="s">
        <v>26</v>
      </c>
      <c r="AB31" s="89"/>
      <c r="AC31" s="89"/>
      <c r="AD31" s="89"/>
      <c r="AE31" s="90">
        <f>AE27</f>
        <v>31</v>
      </c>
      <c r="AF31" s="90"/>
      <c r="AG31" s="90"/>
      <c r="AH31" s="90"/>
      <c r="AI31" s="89" t="s">
        <v>27</v>
      </c>
      <c r="AJ31" s="89"/>
      <c r="AK31" s="89"/>
      <c r="AL31" s="89"/>
      <c r="AM31" s="89"/>
      <c r="AN31" s="89"/>
      <c r="AO31" s="89"/>
      <c r="AP31" s="90" t="s">
        <v>30</v>
      </c>
      <c r="AQ31" s="90"/>
      <c r="AR31" s="89">
        <f t="shared" si="0"/>
        <v>24</v>
      </c>
      <c r="AS31" s="89"/>
      <c r="AT31" s="89"/>
      <c r="AU31" s="89"/>
      <c r="AV31" s="91" t="s">
        <v>29</v>
      </c>
      <c r="AW31" s="91"/>
      <c r="AX31" s="91"/>
      <c r="AY31" s="92"/>
      <c r="AZ31" s="100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2"/>
    </row>
    <row r="32" spans="2:64" s="9" customFormat="1" ht="13.5" customHeight="1">
      <c r="B32" s="80" t="s">
        <v>18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94"/>
      <c r="O32" s="96"/>
      <c r="P32" s="96"/>
      <c r="Q32" s="96"/>
      <c r="R32" s="96"/>
      <c r="S32" s="71" t="s">
        <v>25</v>
      </c>
      <c r="T32" s="71"/>
      <c r="U32" s="71"/>
      <c r="V32" s="71"/>
      <c r="W32" s="72"/>
      <c r="X32" s="72"/>
      <c r="Y32" s="72"/>
      <c r="Z32" s="72"/>
      <c r="AA32" s="71" t="s">
        <v>26</v>
      </c>
      <c r="AB32" s="71"/>
      <c r="AC32" s="71"/>
      <c r="AD32" s="71"/>
      <c r="AE32" s="72"/>
      <c r="AF32" s="72"/>
      <c r="AG32" s="72"/>
      <c r="AH32" s="72"/>
      <c r="AI32" s="71" t="s">
        <v>27</v>
      </c>
      <c r="AJ32" s="71"/>
      <c r="AK32" s="71"/>
      <c r="AL32" s="71"/>
      <c r="AM32" s="71"/>
      <c r="AN32" s="71"/>
      <c r="AO32" s="71"/>
      <c r="AP32" s="72" t="s">
        <v>30</v>
      </c>
      <c r="AQ32" s="72"/>
      <c r="AR32" s="71"/>
      <c r="AS32" s="71"/>
      <c r="AT32" s="71"/>
      <c r="AU32" s="71"/>
      <c r="AV32" s="73" t="s">
        <v>29</v>
      </c>
      <c r="AW32" s="73"/>
      <c r="AX32" s="73"/>
      <c r="AY32" s="73"/>
      <c r="AZ32" s="75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2:64" s="9" customFormat="1" ht="13.5" customHeight="1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95"/>
      <c r="O33" s="90">
        <f t="shared" si="1"/>
        <v>7</v>
      </c>
      <c r="P33" s="90"/>
      <c r="Q33" s="90"/>
      <c r="R33" s="90"/>
      <c r="S33" s="89" t="s">
        <v>25</v>
      </c>
      <c r="T33" s="89"/>
      <c r="U33" s="89"/>
      <c r="V33" s="89"/>
      <c r="W33" s="90">
        <f>W27</f>
        <v>8</v>
      </c>
      <c r="X33" s="90"/>
      <c r="Y33" s="90"/>
      <c r="Z33" s="90"/>
      <c r="AA33" s="89" t="s">
        <v>26</v>
      </c>
      <c r="AB33" s="89"/>
      <c r="AC33" s="89"/>
      <c r="AD33" s="89"/>
      <c r="AE33" s="90">
        <f>AE27</f>
        <v>31</v>
      </c>
      <c r="AF33" s="90"/>
      <c r="AG33" s="90"/>
      <c r="AH33" s="90"/>
      <c r="AI33" s="89" t="s">
        <v>27</v>
      </c>
      <c r="AJ33" s="89"/>
      <c r="AK33" s="89"/>
      <c r="AL33" s="89"/>
      <c r="AM33" s="89"/>
      <c r="AN33" s="89"/>
      <c r="AO33" s="89"/>
      <c r="AP33" s="90" t="s">
        <v>30</v>
      </c>
      <c r="AQ33" s="90"/>
      <c r="AR33" s="89">
        <f t="shared" si="0"/>
        <v>24</v>
      </c>
      <c r="AS33" s="89"/>
      <c r="AT33" s="89"/>
      <c r="AU33" s="89"/>
      <c r="AV33" s="91" t="s">
        <v>29</v>
      </c>
      <c r="AW33" s="91"/>
      <c r="AX33" s="91"/>
      <c r="AY33" s="92"/>
      <c r="AZ33" s="100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</row>
    <row r="34" spans="2:64" s="9" customFormat="1" ht="13.5" customHeight="1">
      <c r="B34" s="80" t="s">
        <v>20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94"/>
      <c r="O34" s="96"/>
      <c r="P34" s="96"/>
      <c r="Q34" s="96"/>
      <c r="R34" s="96"/>
      <c r="S34" s="71" t="s">
        <v>25</v>
      </c>
      <c r="T34" s="71"/>
      <c r="U34" s="71"/>
      <c r="V34" s="71"/>
      <c r="W34" s="72"/>
      <c r="X34" s="72"/>
      <c r="Y34" s="72"/>
      <c r="Z34" s="72"/>
      <c r="AA34" s="71" t="s">
        <v>26</v>
      </c>
      <c r="AB34" s="71"/>
      <c r="AC34" s="71"/>
      <c r="AD34" s="71"/>
      <c r="AE34" s="72"/>
      <c r="AF34" s="72"/>
      <c r="AG34" s="72"/>
      <c r="AH34" s="72"/>
      <c r="AI34" s="71" t="s">
        <v>27</v>
      </c>
      <c r="AJ34" s="71"/>
      <c r="AK34" s="71"/>
      <c r="AL34" s="71"/>
      <c r="AM34" s="71"/>
      <c r="AN34" s="71"/>
      <c r="AO34" s="71"/>
      <c r="AP34" s="72" t="s">
        <v>30</v>
      </c>
      <c r="AQ34" s="72"/>
      <c r="AR34" s="71"/>
      <c r="AS34" s="71"/>
      <c r="AT34" s="71"/>
      <c r="AU34" s="71"/>
      <c r="AV34" s="73" t="s">
        <v>29</v>
      </c>
      <c r="AW34" s="73"/>
      <c r="AX34" s="73"/>
      <c r="AY34" s="73"/>
      <c r="AZ34" s="75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</row>
    <row r="35" spans="2:64" s="9" customFormat="1" ht="13.5" customHeight="1"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95"/>
      <c r="O35" s="90">
        <f t="shared" si="1"/>
        <v>7</v>
      </c>
      <c r="P35" s="90"/>
      <c r="Q35" s="90"/>
      <c r="R35" s="90"/>
      <c r="S35" s="89" t="s">
        <v>25</v>
      </c>
      <c r="T35" s="89"/>
      <c r="U35" s="89"/>
      <c r="V35" s="89"/>
      <c r="W35" s="90">
        <f>W27</f>
        <v>8</v>
      </c>
      <c r="X35" s="90"/>
      <c r="Y35" s="90"/>
      <c r="Z35" s="90"/>
      <c r="AA35" s="89" t="s">
        <v>26</v>
      </c>
      <c r="AB35" s="89"/>
      <c r="AC35" s="89"/>
      <c r="AD35" s="89"/>
      <c r="AE35" s="90">
        <f>AE27</f>
        <v>31</v>
      </c>
      <c r="AF35" s="90"/>
      <c r="AG35" s="90"/>
      <c r="AH35" s="90"/>
      <c r="AI35" s="89" t="s">
        <v>27</v>
      </c>
      <c r="AJ35" s="89"/>
      <c r="AK35" s="89"/>
      <c r="AL35" s="89"/>
      <c r="AM35" s="89"/>
      <c r="AN35" s="89"/>
      <c r="AO35" s="89"/>
      <c r="AP35" s="90" t="s">
        <v>30</v>
      </c>
      <c r="AQ35" s="90"/>
      <c r="AR35" s="89">
        <f t="shared" si="0"/>
        <v>24</v>
      </c>
      <c r="AS35" s="89"/>
      <c r="AT35" s="89"/>
      <c r="AU35" s="89"/>
      <c r="AV35" s="91" t="s">
        <v>29</v>
      </c>
      <c r="AW35" s="91"/>
      <c r="AX35" s="91"/>
      <c r="AY35" s="92"/>
      <c r="AZ35" s="100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</row>
    <row r="36" spans="2:64" s="9" customFormat="1" ht="13.5" customHeight="1">
      <c r="B36" s="80" t="str">
        <f>AG18</f>
        <v>その他費用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94"/>
      <c r="O36" s="96"/>
      <c r="P36" s="96"/>
      <c r="Q36" s="96"/>
      <c r="R36" s="96"/>
      <c r="S36" s="71" t="s">
        <v>25</v>
      </c>
      <c r="T36" s="71"/>
      <c r="U36" s="71"/>
      <c r="V36" s="71"/>
      <c r="W36" s="72"/>
      <c r="X36" s="72"/>
      <c r="Y36" s="72"/>
      <c r="Z36" s="72"/>
      <c r="AA36" s="71" t="s">
        <v>26</v>
      </c>
      <c r="AB36" s="71"/>
      <c r="AC36" s="71"/>
      <c r="AD36" s="71"/>
      <c r="AE36" s="72"/>
      <c r="AF36" s="72"/>
      <c r="AG36" s="72"/>
      <c r="AH36" s="72"/>
      <c r="AI36" s="71" t="s">
        <v>27</v>
      </c>
      <c r="AJ36" s="71"/>
      <c r="AK36" s="71"/>
      <c r="AL36" s="71"/>
      <c r="AM36" s="71"/>
      <c r="AN36" s="71"/>
      <c r="AO36" s="71"/>
      <c r="AP36" s="72" t="s">
        <v>30</v>
      </c>
      <c r="AQ36" s="72"/>
      <c r="AR36" s="71"/>
      <c r="AS36" s="71"/>
      <c r="AT36" s="71"/>
      <c r="AU36" s="71"/>
      <c r="AV36" s="73" t="s">
        <v>29</v>
      </c>
      <c r="AW36" s="73"/>
      <c r="AX36" s="73"/>
      <c r="AY36" s="73"/>
      <c r="AZ36" s="75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2:64" s="9" customFormat="1" ht="13.5" customHeight="1"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95"/>
      <c r="O37" s="90">
        <f t="shared" si="1"/>
        <v>7</v>
      </c>
      <c r="P37" s="90"/>
      <c r="Q37" s="90"/>
      <c r="R37" s="90"/>
      <c r="S37" s="89" t="s">
        <v>25</v>
      </c>
      <c r="T37" s="89"/>
      <c r="U37" s="89"/>
      <c r="V37" s="89"/>
      <c r="W37" s="90">
        <f>W27</f>
        <v>8</v>
      </c>
      <c r="X37" s="90"/>
      <c r="Y37" s="90"/>
      <c r="Z37" s="90"/>
      <c r="AA37" s="89" t="s">
        <v>26</v>
      </c>
      <c r="AB37" s="89"/>
      <c r="AC37" s="89"/>
      <c r="AD37" s="89"/>
      <c r="AE37" s="90">
        <f>AE27</f>
        <v>31</v>
      </c>
      <c r="AF37" s="90"/>
      <c r="AG37" s="90"/>
      <c r="AH37" s="90"/>
      <c r="AI37" s="89" t="s">
        <v>27</v>
      </c>
      <c r="AJ37" s="89"/>
      <c r="AK37" s="89"/>
      <c r="AL37" s="89"/>
      <c r="AM37" s="89"/>
      <c r="AN37" s="89"/>
      <c r="AO37" s="89"/>
      <c r="AP37" s="90" t="s">
        <v>30</v>
      </c>
      <c r="AQ37" s="90"/>
      <c r="AR37" s="89">
        <f t="shared" si="0"/>
        <v>24</v>
      </c>
      <c r="AS37" s="89"/>
      <c r="AT37" s="89"/>
      <c r="AU37" s="89"/>
      <c r="AV37" s="91" t="s">
        <v>29</v>
      </c>
      <c r="AW37" s="91"/>
      <c r="AX37" s="91"/>
      <c r="AY37" s="92"/>
      <c r="AZ37" s="100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</row>
    <row r="38" spans="2:64" s="9" customFormat="1" ht="13.5" customHeight="1">
      <c r="B38" s="80" t="str">
        <f>AG19</f>
        <v>その他費用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94"/>
      <c r="O38" s="96"/>
      <c r="P38" s="96"/>
      <c r="Q38" s="96"/>
      <c r="R38" s="96"/>
      <c r="S38" s="71" t="s">
        <v>25</v>
      </c>
      <c r="T38" s="71"/>
      <c r="U38" s="71"/>
      <c r="V38" s="71"/>
      <c r="W38" s="72"/>
      <c r="X38" s="72"/>
      <c r="Y38" s="72"/>
      <c r="Z38" s="72"/>
      <c r="AA38" s="71" t="s">
        <v>26</v>
      </c>
      <c r="AB38" s="71"/>
      <c r="AC38" s="71"/>
      <c r="AD38" s="71"/>
      <c r="AE38" s="72"/>
      <c r="AF38" s="72"/>
      <c r="AG38" s="72"/>
      <c r="AH38" s="72"/>
      <c r="AI38" s="71" t="s">
        <v>27</v>
      </c>
      <c r="AJ38" s="71"/>
      <c r="AK38" s="71"/>
      <c r="AL38" s="71"/>
      <c r="AM38" s="71"/>
      <c r="AN38" s="71"/>
      <c r="AO38" s="71"/>
      <c r="AP38" s="72" t="s">
        <v>30</v>
      </c>
      <c r="AQ38" s="72"/>
      <c r="AR38" s="71"/>
      <c r="AS38" s="71"/>
      <c r="AT38" s="71"/>
      <c r="AU38" s="71"/>
      <c r="AV38" s="73" t="s">
        <v>29</v>
      </c>
      <c r="AW38" s="73"/>
      <c r="AX38" s="73"/>
      <c r="AY38" s="73"/>
      <c r="AZ38" s="75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2:64" s="9" customFormat="1" ht="13.5" customHeight="1"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95"/>
      <c r="O39" s="90">
        <f t="shared" si="1"/>
        <v>7</v>
      </c>
      <c r="P39" s="90"/>
      <c r="Q39" s="90"/>
      <c r="R39" s="90"/>
      <c r="S39" s="97" t="s">
        <v>25</v>
      </c>
      <c r="T39" s="97"/>
      <c r="U39" s="89"/>
      <c r="V39" s="89"/>
      <c r="W39" s="90">
        <f>W27</f>
        <v>8</v>
      </c>
      <c r="X39" s="90"/>
      <c r="Y39" s="90"/>
      <c r="Z39" s="90"/>
      <c r="AA39" s="89" t="s">
        <v>26</v>
      </c>
      <c r="AB39" s="89"/>
      <c r="AC39" s="89"/>
      <c r="AD39" s="89"/>
      <c r="AE39" s="90">
        <f>AE27</f>
        <v>31</v>
      </c>
      <c r="AF39" s="90"/>
      <c r="AG39" s="90"/>
      <c r="AH39" s="90"/>
      <c r="AI39" s="89" t="s">
        <v>27</v>
      </c>
      <c r="AJ39" s="89"/>
      <c r="AK39" s="89"/>
      <c r="AL39" s="89"/>
      <c r="AM39" s="89"/>
      <c r="AN39" s="89"/>
      <c r="AO39" s="89"/>
      <c r="AP39" s="90" t="s">
        <v>30</v>
      </c>
      <c r="AQ39" s="90"/>
      <c r="AR39" s="89">
        <f t="shared" si="0"/>
        <v>24</v>
      </c>
      <c r="AS39" s="89"/>
      <c r="AT39" s="89"/>
      <c r="AU39" s="89"/>
      <c r="AV39" s="91" t="s">
        <v>29</v>
      </c>
      <c r="AW39" s="91"/>
      <c r="AX39" s="91"/>
      <c r="AY39" s="92"/>
      <c r="AZ39" s="100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2:64" s="9" customFormat="1" ht="13.5" customHeight="1">
      <c r="B40" s="103" t="s">
        <v>31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5"/>
      <c r="P40" s="106"/>
      <c r="Q40" s="107" t="s">
        <v>32</v>
      </c>
      <c r="R40" s="107"/>
      <c r="S40" s="107"/>
      <c r="T40" s="107"/>
      <c r="U40" s="108">
        <v>0</v>
      </c>
      <c r="V40" s="108"/>
      <c r="W40" s="108"/>
      <c r="X40" s="15" t="s">
        <v>33</v>
      </c>
      <c r="Y40" s="15"/>
      <c r="Z40" s="15"/>
      <c r="AA40" s="15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9"/>
      <c r="AZ40" s="119">
        <f>U40*O18</f>
        <v>0</v>
      </c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1"/>
    </row>
    <row r="41" spans="2:64" s="9" customFormat="1" ht="13.5" customHeight="1">
      <c r="B41" s="103" t="s">
        <v>34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22"/>
      <c r="O41" s="105"/>
      <c r="P41" s="106"/>
      <c r="Q41" s="107" t="s">
        <v>32</v>
      </c>
      <c r="R41" s="107"/>
      <c r="S41" s="107"/>
      <c r="T41" s="107"/>
      <c r="U41" s="108">
        <v>0</v>
      </c>
      <c r="V41" s="108"/>
      <c r="W41" s="108"/>
      <c r="X41" s="15" t="s">
        <v>33</v>
      </c>
      <c r="Y41" s="15"/>
      <c r="Z41" s="15"/>
      <c r="AA41" s="15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9"/>
      <c r="AZ41" s="119">
        <f>U41*O18</f>
        <v>0</v>
      </c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1"/>
    </row>
    <row r="42" spans="2:64" s="9" customFormat="1" ht="13.5" customHeight="1">
      <c r="B42" s="110" t="s">
        <v>35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13"/>
      <c r="P42" s="114"/>
      <c r="Q42" s="107" t="s">
        <v>36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15"/>
      <c r="AZ42" s="116">
        <v>20000</v>
      </c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8"/>
    </row>
    <row r="43" spans="2:64" s="9" customFormat="1" ht="13.5" customHeight="1">
      <c r="B43" s="110" t="s">
        <v>37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O43" s="113"/>
      <c r="P43" s="114"/>
      <c r="Q43" s="107" t="s">
        <v>38</v>
      </c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15"/>
      <c r="AZ43" s="119">
        <f>AT21*80%</f>
        <v>0</v>
      </c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1"/>
    </row>
    <row r="44" spans="2:64" s="9" customFormat="1" ht="13.5" customHeight="1">
      <c r="B44" s="103" t="s">
        <v>39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22"/>
      <c r="O44" s="113"/>
      <c r="P44" s="114"/>
      <c r="Q44" s="107" t="s">
        <v>40</v>
      </c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15"/>
      <c r="AZ44" s="119">
        <f>SUM(O18,O21,O22)*1.08</f>
        <v>59400.00000000001</v>
      </c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1"/>
    </row>
    <row r="45" spans="2:64" s="9" customFormat="1" ht="13.5" customHeight="1">
      <c r="B45" s="103" t="s">
        <v>41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22"/>
      <c r="O45" s="113"/>
      <c r="P45" s="114"/>
      <c r="Q45" s="107" t="s">
        <v>42</v>
      </c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15"/>
      <c r="AZ45" s="116">
        <v>10500</v>
      </c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8"/>
    </row>
    <row r="46" spans="2:64" s="9" customFormat="1" ht="13.5" customHeight="1">
      <c r="B46" s="103" t="s">
        <v>43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22"/>
      <c r="O46" s="113"/>
      <c r="P46" s="114"/>
      <c r="Q46" s="107" t="s">
        <v>44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15"/>
      <c r="AZ46" s="116">
        <v>15750</v>
      </c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8"/>
    </row>
    <row r="47" spans="2:64" s="9" customFormat="1" ht="13.5" customHeight="1">
      <c r="B47" s="103" t="s">
        <v>45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22"/>
      <c r="O47" s="113"/>
      <c r="P47" s="114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15"/>
      <c r="AZ47" s="116">
        <v>600</v>
      </c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8"/>
    </row>
    <row r="48" spans="2:64" s="9" customFormat="1" ht="13.5" customHeight="1">
      <c r="B48" s="103" t="s">
        <v>46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22"/>
      <c r="O48" s="113"/>
      <c r="P48" s="114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15"/>
      <c r="AZ48" s="116">
        <v>30000</v>
      </c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8"/>
    </row>
    <row r="49" spans="2:64" s="9" customFormat="1" ht="13.5" customHeight="1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22"/>
      <c r="O49" s="113"/>
      <c r="P49" s="114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15"/>
      <c r="AZ49" s="119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1"/>
    </row>
    <row r="50" spans="2:64" s="9" customFormat="1" ht="13.5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22"/>
      <c r="O50" s="113"/>
      <c r="P50" s="114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15"/>
      <c r="AZ50" s="119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1"/>
    </row>
    <row r="51" spans="2:64" s="9" customFormat="1" ht="13.5" customHeight="1" thickBo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5"/>
      <c r="O51" s="126"/>
      <c r="P51" s="127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9"/>
      <c r="AZ51" s="130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2"/>
    </row>
    <row r="52" spans="2:64" s="9" customFormat="1" ht="13.5" customHeight="1" thickTop="1">
      <c r="B52" s="82" t="s">
        <v>47</v>
      </c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95"/>
      <c r="O52" s="98"/>
      <c r="P52" s="90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2"/>
      <c r="AZ52" s="100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2"/>
    </row>
    <row r="53" spans="2:64" s="9" customFormat="1" ht="13.5" customHeight="1">
      <c r="B53" s="103" t="s">
        <v>48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22"/>
      <c r="O53" s="113"/>
      <c r="P53" s="114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15"/>
      <c r="AZ53" s="116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8"/>
    </row>
    <row r="54" spans="2:64" s="9" customFormat="1" ht="17.25" customHeight="1">
      <c r="B54" s="103" t="s">
        <v>49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22"/>
      <c r="O54" s="113"/>
      <c r="P54" s="114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15"/>
      <c r="AZ54" s="100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2"/>
    </row>
    <row r="55" s="9" customFormat="1" ht="7.5" customHeight="1" thickBot="1"/>
    <row r="56" spans="2:64" s="9" customFormat="1" ht="7.5" customHeight="1">
      <c r="B56" s="144" t="s">
        <v>50</v>
      </c>
      <c r="C56" s="145"/>
      <c r="D56" s="150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6"/>
    </row>
    <row r="57" spans="2:64" s="9" customFormat="1" ht="13.5" customHeight="1">
      <c r="B57" s="146"/>
      <c r="C57" s="147"/>
      <c r="D57" s="152"/>
      <c r="E57" s="153"/>
      <c r="F57" s="133" t="s">
        <v>51</v>
      </c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 t="s">
        <v>52</v>
      </c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53"/>
      <c r="BL57" s="157"/>
    </row>
    <row r="58" spans="2:64" s="9" customFormat="1" ht="13.5" customHeight="1">
      <c r="B58" s="146"/>
      <c r="C58" s="147"/>
      <c r="D58" s="152"/>
      <c r="E58" s="153"/>
      <c r="F58" s="136" t="s">
        <v>11</v>
      </c>
      <c r="G58" s="137"/>
      <c r="H58" s="140" t="s">
        <v>53</v>
      </c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36" t="s">
        <v>11</v>
      </c>
      <c r="Y58" s="137"/>
      <c r="Z58" s="140" t="s">
        <v>54</v>
      </c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1"/>
      <c r="AP58" s="133"/>
      <c r="AQ58" s="133"/>
      <c r="AR58" s="133"/>
      <c r="AS58" s="136" t="s">
        <v>11</v>
      </c>
      <c r="AT58" s="137"/>
      <c r="AU58" s="140" t="s">
        <v>53</v>
      </c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1"/>
      <c r="BK58" s="153"/>
      <c r="BL58" s="157"/>
    </row>
    <row r="59" spans="2:64" s="9" customFormat="1" ht="13.5" customHeight="1">
      <c r="B59" s="146"/>
      <c r="C59" s="147"/>
      <c r="D59" s="152"/>
      <c r="E59" s="153"/>
      <c r="F59" s="136" t="s">
        <v>11</v>
      </c>
      <c r="G59" s="137"/>
      <c r="H59" s="140" t="s">
        <v>55</v>
      </c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36" t="s">
        <v>11</v>
      </c>
      <c r="Y59" s="137"/>
      <c r="Z59" s="140" t="s">
        <v>56</v>
      </c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1"/>
      <c r="AP59" s="133"/>
      <c r="AQ59" s="133"/>
      <c r="AR59" s="133"/>
      <c r="AS59" s="136" t="s">
        <v>11</v>
      </c>
      <c r="AT59" s="137"/>
      <c r="AU59" s="140" t="s">
        <v>57</v>
      </c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1"/>
      <c r="BK59" s="153"/>
      <c r="BL59" s="157"/>
    </row>
    <row r="60" spans="2:64" s="9" customFormat="1" ht="13.5" customHeight="1">
      <c r="B60" s="146"/>
      <c r="C60" s="147"/>
      <c r="D60" s="152"/>
      <c r="E60" s="153"/>
      <c r="F60" s="136" t="s">
        <v>11</v>
      </c>
      <c r="G60" s="137"/>
      <c r="H60" s="138" t="s">
        <v>58</v>
      </c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6" t="s">
        <v>11</v>
      </c>
      <c r="Y60" s="137"/>
      <c r="Z60" s="138" t="s">
        <v>59</v>
      </c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9"/>
      <c r="AP60" s="133"/>
      <c r="AQ60" s="133"/>
      <c r="AR60" s="133"/>
      <c r="AS60" s="136" t="s">
        <v>11</v>
      </c>
      <c r="AT60" s="137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9"/>
      <c r="BK60" s="153"/>
      <c r="BL60" s="157"/>
    </row>
    <row r="61" spans="2:64" s="9" customFormat="1" ht="7.5" customHeight="1" thickBot="1">
      <c r="B61" s="148"/>
      <c r="C61" s="149"/>
      <c r="D61" s="154"/>
      <c r="E61" s="155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5"/>
    </row>
    <row r="62" s="9" customFormat="1" ht="7.5" customHeight="1"/>
    <row r="63" s="9" customFormat="1" ht="7.5" customHeight="1"/>
    <row r="64" s="9" customFormat="1" ht="13.5" customHeight="1"/>
    <row r="65" s="9" customFormat="1" ht="13.5" customHeight="1"/>
    <row r="66" s="9" customFormat="1" ht="13.5" customHeight="1"/>
    <row r="67" s="9" customFormat="1" ht="13.5" customHeight="1"/>
    <row r="68" s="9" customFormat="1" ht="13.5" customHeight="1"/>
    <row r="69" s="9" customFormat="1" ht="13.5" customHeight="1"/>
    <row r="70" s="9" customFormat="1" ht="13.5" customHeight="1"/>
    <row r="71" s="9" customFormat="1" ht="13.5" customHeight="1"/>
    <row r="72" s="9" customFormat="1" ht="13.5" customHeight="1"/>
    <row r="73" s="9" customFormat="1" ht="13.5" customHeight="1"/>
    <row r="74" s="9" customFormat="1" ht="13.5" customHeight="1"/>
    <row r="75" s="9" customFormat="1" ht="13.5" customHeight="1"/>
    <row r="76" s="9" customFormat="1" ht="13.5" customHeight="1"/>
    <row r="77" s="16" customFormat="1" ht="7.5" customHeight="1"/>
    <row r="78" s="16" customFormat="1" ht="7.5" customHeight="1"/>
    <row r="79" s="16" customFormat="1" ht="7.5" customHeight="1"/>
    <row r="80" s="16" customFormat="1" ht="7.5" customHeight="1"/>
    <row r="81" s="16" customFormat="1" ht="7.5" customHeight="1"/>
    <row r="82" s="16" customFormat="1" ht="7.5" customHeight="1"/>
    <row r="83" s="16" customFormat="1" ht="7.5" customHeight="1"/>
    <row r="84" s="16" customFormat="1" ht="7.5" customHeight="1"/>
    <row r="85" s="16" customFormat="1" ht="7.5" customHeight="1"/>
    <row r="86" s="16" customFormat="1" ht="7.5" customHeight="1"/>
    <row r="87" s="16" customFormat="1" ht="7.5" customHeight="1"/>
    <row r="88" s="16" customFormat="1" ht="7.5" customHeight="1"/>
    <row r="89" s="16" customFormat="1" ht="7.5" customHeight="1"/>
    <row r="90" s="16" customFormat="1" ht="7.5" customHeight="1"/>
    <row r="91" s="16" customFormat="1" ht="7.5" customHeight="1"/>
    <row r="92" s="16" customFormat="1" ht="7.5" customHeight="1"/>
    <row r="93" s="16" customFormat="1" ht="7.5" customHeight="1"/>
    <row r="94" s="16" customFormat="1" ht="7.5" customHeight="1"/>
    <row r="95" s="16" customFormat="1" ht="7.5" customHeight="1"/>
    <row r="96" s="16" customFormat="1" ht="7.5" customHeight="1"/>
    <row r="97" s="16" customFormat="1" ht="7.5" customHeight="1"/>
    <row r="98" s="16" customFormat="1" ht="7.5" customHeight="1"/>
    <row r="99" s="16" customFormat="1" ht="7.5" customHeight="1"/>
    <row r="100" s="16" customFormat="1" ht="7.5" customHeight="1"/>
    <row r="101" s="16" customFormat="1" ht="7.5" customHeight="1"/>
    <row r="102" s="16" customFormat="1" ht="7.5" customHeight="1"/>
    <row r="103" s="16" customFormat="1" ht="7.5" customHeight="1"/>
    <row r="104" s="16" customFormat="1" ht="7.5" customHeight="1"/>
  </sheetData>
  <sheetProtection/>
  <mergeCells count="312">
    <mergeCell ref="B54:N54"/>
    <mergeCell ref="O54:P54"/>
    <mergeCell ref="Q54:AY54"/>
    <mergeCell ref="AZ54:BL54"/>
    <mergeCell ref="B56:C61"/>
    <mergeCell ref="D56:E61"/>
    <mergeCell ref="F56:BJ56"/>
    <mergeCell ref="BK56:BL60"/>
    <mergeCell ref="F57:AO57"/>
    <mergeCell ref="F58:G58"/>
    <mergeCell ref="H58:W58"/>
    <mergeCell ref="X58:Y58"/>
    <mergeCell ref="Z58:AO58"/>
    <mergeCell ref="AS58:AT58"/>
    <mergeCell ref="AU58:BJ58"/>
    <mergeCell ref="X59:Y59"/>
    <mergeCell ref="Z59:AO59"/>
    <mergeCell ref="AS59:AT59"/>
    <mergeCell ref="AU59:BJ59"/>
    <mergeCell ref="AU7:BL8"/>
    <mergeCell ref="AU9:BL10"/>
    <mergeCell ref="AS57:BJ57"/>
    <mergeCell ref="B52:N52"/>
    <mergeCell ref="O52:P52"/>
    <mergeCell ref="Q52:AY52"/>
    <mergeCell ref="AZ52:BL52"/>
    <mergeCell ref="B53:N53"/>
    <mergeCell ref="O53:P53"/>
    <mergeCell ref="Q53:AY53"/>
    <mergeCell ref="AZ53:BL53"/>
    <mergeCell ref="AP57:AR60"/>
    <mergeCell ref="F61:BL61"/>
    <mergeCell ref="F60:G60"/>
    <mergeCell ref="H60:W60"/>
    <mergeCell ref="X60:Y60"/>
    <mergeCell ref="Z60:AO60"/>
    <mergeCell ref="AS60:AT60"/>
    <mergeCell ref="AU60:BJ60"/>
    <mergeCell ref="F59:G59"/>
    <mergeCell ref="H59:W59"/>
    <mergeCell ref="B48:N48"/>
    <mergeCell ref="O48:P48"/>
    <mergeCell ref="Q48:AY48"/>
    <mergeCell ref="AZ48:BL48"/>
    <mergeCell ref="B49:N49"/>
    <mergeCell ref="O49:P49"/>
    <mergeCell ref="Q49:AY49"/>
    <mergeCell ref="AZ49:BL49"/>
    <mergeCell ref="B50:N50"/>
    <mergeCell ref="O50:P50"/>
    <mergeCell ref="Q50:AY50"/>
    <mergeCell ref="AZ50:BL50"/>
    <mergeCell ref="B51:N51"/>
    <mergeCell ref="O51:P51"/>
    <mergeCell ref="Q51:AY51"/>
    <mergeCell ref="AZ51:BL51"/>
    <mergeCell ref="B44:N44"/>
    <mergeCell ref="O44:P44"/>
    <mergeCell ref="Q44:AY44"/>
    <mergeCell ref="AZ44:BL44"/>
    <mergeCell ref="B45:N45"/>
    <mergeCell ref="O45:P45"/>
    <mergeCell ref="Q45:AY45"/>
    <mergeCell ref="AZ45:BL45"/>
    <mergeCell ref="B46:N46"/>
    <mergeCell ref="O46:P46"/>
    <mergeCell ref="Q46:AY46"/>
    <mergeCell ref="AZ46:BL46"/>
    <mergeCell ref="B47:N47"/>
    <mergeCell ref="O47:P47"/>
    <mergeCell ref="Q47:AY47"/>
    <mergeCell ref="AZ47:BL47"/>
    <mergeCell ref="B41:N41"/>
    <mergeCell ref="O41:P41"/>
    <mergeCell ref="Q41:T41"/>
    <mergeCell ref="U41:W41"/>
    <mergeCell ref="AB41:AY41"/>
    <mergeCell ref="AZ41:BL41"/>
    <mergeCell ref="B42:N42"/>
    <mergeCell ref="O42:P42"/>
    <mergeCell ref="Q42:AY42"/>
    <mergeCell ref="AZ42:BL42"/>
    <mergeCell ref="B43:N43"/>
    <mergeCell ref="O43:P43"/>
    <mergeCell ref="Q43:AY43"/>
    <mergeCell ref="AZ43:BL43"/>
    <mergeCell ref="AZ39:BL39"/>
    <mergeCell ref="B40:N40"/>
    <mergeCell ref="O40:P40"/>
    <mergeCell ref="Q40:T40"/>
    <mergeCell ref="U40:W40"/>
    <mergeCell ref="AB40:AY40"/>
    <mergeCell ref="B38:N39"/>
    <mergeCell ref="AZ40:BL40"/>
    <mergeCell ref="AM38:AO38"/>
    <mergeCell ref="AP38:AQ38"/>
    <mergeCell ref="AM39:AO39"/>
    <mergeCell ref="AP39:AQ39"/>
    <mergeCell ref="AR39:AU39"/>
    <mergeCell ref="AV39:AY39"/>
    <mergeCell ref="AI39:AL39"/>
    <mergeCell ref="O38:R38"/>
    <mergeCell ref="S38:V38"/>
    <mergeCell ref="W38:Z38"/>
    <mergeCell ref="AA38:AD38"/>
    <mergeCell ref="AE38:AH38"/>
    <mergeCell ref="AI38:AL38"/>
    <mergeCell ref="AV37:AY37"/>
    <mergeCell ref="AZ37:BL37"/>
    <mergeCell ref="AR38:AU38"/>
    <mergeCell ref="AV38:AY38"/>
    <mergeCell ref="AZ38:BL38"/>
    <mergeCell ref="O39:R39"/>
    <mergeCell ref="S39:V39"/>
    <mergeCell ref="W39:Z39"/>
    <mergeCell ref="AA39:AD39"/>
    <mergeCell ref="AE39:AH39"/>
    <mergeCell ref="AE36:AH36"/>
    <mergeCell ref="AI36:AL36"/>
    <mergeCell ref="AM36:AO36"/>
    <mergeCell ref="AP36:AQ36"/>
    <mergeCell ref="AR36:AU36"/>
    <mergeCell ref="AV36:AY36"/>
    <mergeCell ref="AZ36:BL36"/>
    <mergeCell ref="O37:R37"/>
    <mergeCell ref="S37:V37"/>
    <mergeCell ref="W37:Z37"/>
    <mergeCell ref="AA37:AD37"/>
    <mergeCell ref="AE37:AH37"/>
    <mergeCell ref="AI37:AL37"/>
    <mergeCell ref="AM37:AO37"/>
    <mergeCell ref="AP37:AQ37"/>
    <mergeCell ref="AR37:AU37"/>
    <mergeCell ref="AM35:AO35"/>
    <mergeCell ref="AP35:AQ35"/>
    <mergeCell ref="AR35:AU35"/>
    <mergeCell ref="AV35:AY35"/>
    <mergeCell ref="AZ35:BL35"/>
    <mergeCell ref="B36:N37"/>
    <mergeCell ref="O36:R36"/>
    <mergeCell ref="S36:V36"/>
    <mergeCell ref="W36:Z36"/>
    <mergeCell ref="AA36:AD36"/>
    <mergeCell ref="AP34:AQ34"/>
    <mergeCell ref="AR34:AU34"/>
    <mergeCell ref="AV34:AY34"/>
    <mergeCell ref="AZ34:BL34"/>
    <mergeCell ref="O35:R35"/>
    <mergeCell ref="S35:V35"/>
    <mergeCell ref="W35:Z35"/>
    <mergeCell ref="AA35:AD35"/>
    <mergeCell ref="AE35:AH35"/>
    <mergeCell ref="AI35:AL35"/>
    <mergeCell ref="AV33:AY33"/>
    <mergeCell ref="AZ33:BL33"/>
    <mergeCell ref="B34:N35"/>
    <mergeCell ref="O34:R34"/>
    <mergeCell ref="S34:V34"/>
    <mergeCell ref="W34:Z34"/>
    <mergeCell ref="AA34:AD34"/>
    <mergeCell ref="AE34:AH34"/>
    <mergeCell ref="AI34:AL34"/>
    <mergeCell ref="AM34:AO34"/>
    <mergeCell ref="AE32:AH32"/>
    <mergeCell ref="AI32:AL32"/>
    <mergeCell ref="AM32:AO32"/>
    <mergeCell ref="AP32:AQ32"/>
    <mergeCell ref="AR32:AU32"/>
    <mergeCell ref="AV32:AY32"/>
    <mergeCell ref="AZ32:BL32"/>
    <mergeCell ref="O33:R33"/>
    <mergeCell ref="S33:V33"/>
    <mergeCell ref="W33:Z33"/>
    <mergeCell ref="AA33:AD33"/>
    <mergeCell ref="AE33:AH33"/>
    <mergeCell ref="AI33:AL33"/>
    <mergeCell ref="AM33:AO33"/>
    <mergeCell ref="AP33:AQ33"/>
    <mergeCell ref="AR33:AU33"/>
    <mergeCell ref="AM31:AO31"/>
    <mergeCell ref="AP31:AQ31"/>
    <mergeCell ref="AR31:AU31"/>
    <mergeCell ref="AV31:AY31"/>
    <mergeCell ref="AZ31:BL31"/>
    <mergeCell ref="B32:N33"/>
    <mergeCell ref="O32:R32"/>
    <mergeCell ref="S32:V32"/>
    <mergeCell ref="W32:Z32"/>
    <mergeCell ref="AA32:AD32"/>
    <mergeCell ref="AP30:AQ30"/>
    <mergeCell ref="AR30:AU30"/>
    <mergeCell ref="AV30:AY30"/>
    <mergeCell ref="AZ30:BL30"/>
    <mergeCell ref="O31:R31"/>
    <mergeCell ref="S31:V31"/>
    <mergeCell ref="W31:Z31"/>
    <mergeCell ref="AA31:AD31"/>
    <mergeCell ref="AE31:AH31"/>
    <mergeCell ref="AI31:AL31"/>
    <mergeCell ref="AV29:AY29"/>
    <mergeCell ref="AZ29:BL29"/>
    <mergeCell ref="B30:N31"/>
    <mergeCell ref="O30:R30"/>
    <mergeCell ref="S30:V30"/>
    <mergeCell ref="W30:Z30"/>
    <mergeCell ref="AA30:AD30"/>
    <mergeCell ref="AE30:AH30"/>
    <mergeCell ref="AI30:AL30"/>
    <mergeCell ref="AM30:AO30"/>
    <mergeCell ref="AE28:AH28"/>
    <mergeCell ref="AI28:AL28"/>
    <mergeCell ref="AM28:AO28"/>
    <mergeCell ref="AP28:AQ28"/>
    <mergeCell ref="AR28:AU28"/>
    <mergeCell ref="AV28:AY28"/>
    <mergeCell ref="AZ28:BL28"/>
    <mergeCell ref="O29:R29"/>
    <mergeCell ref="S29:V29"/>
    <mergeCell ref="W29:Z29"/>
    <mergeCell ref="AA29:AD29"/>
    <mergeCell ref="AE29:AH29"/>
    <mergeCell ref="AI29:AL29"/>
    <mergeCell ref="AM29:AO29"/>
    <mergeCell ref="AP29:AQ29"/>
    <mergeCell ref="AR29:AU29"/>
    <mergeCell ref="B28:N29"/>
    <mergeCell ref="O28:R28"/>
    <mergeCell ref="S28:V28"/>
    <mergeCell ref="W28:Z28"/>
    <mergeCell ref="AA28:AD28"/>
    <mergeCell ref="O27:R27"/>
    <mergeCell ref="S27:V27"/>
    <mergeCell ref="W27:Z27"/>
    <mergeCell ref="AA27:AD27"/>
    <mergeCell ref="AZ27:BL27"/>
    <mergeCell ref="AM27:AO27"/>
    <mergeCell ref="AP27:AQ27"/>
    <mergeCell ref="AR27:AU27"/>
    <mergeCell ref="AV27:AY27"/>
    <mergeCell ref="AE27:AH27"/>
    <mergeCell ref="AI27:AL27"/>
    <mergeCell ref="B24:N24"/>
    <mergeCell ref="B25:N25"/>
    <mergeCell ref="O25:AY25"/>
    <mergeCell ref="AZ25:BL25"/>
    <mergeCell ref="B26:N27"/>
    <mergeCell ref="O26:R26"/>
    <mergeCell ref="S26:V26"/>
    <mergeCell ref="W26:Z26"/>
    <mergeCell ref="AA26:AD26"/>
    <mergeCell ref="AE26:AH26"/>
    <mergeCell ref="AI26:AL26"/>
    <mergeCell ref="AM26:AO26"/>
    <mergeCell ref="AP26:AQ26"/>
    <mergeCell ref="AR26:AU26"/>
    <mergeCell ref="AV26:AY26"/>
    <mergeCell ref="AZ26:BL26"/>
    <mergeCell ref="B19:N19"/>
    <mergeCell ref="O19:AF19"/>
    <mergeCell ref="AG19:AS19"/>
    <mergeCell ref="AT19:BL19"/>
    <mergeCell ref="B20:N20"/>
    <mergeCell ref="O20:AF20"/>
    <mergeCell ref="AG20:AS20"/>
    <mergeCell ref="AT20:BL20"/>
    <mergeCell ref="AU15:AV15"/>
    <mergeCell ref="AW15:AZ15"/>
    <mergeCell ref="BA15:BB15"/>
    <mergeCell ref="BC15:BF15"/>
    <mergeCell ref="B21:N21"/>
    <mergeCell ref="O21:AF21"/>
    <mergeCell ref="AG21:AS22"/>
    <mergeCell ref="AT21:BL22"/>
    <mergeCell ref="B22:N22"/>
    <mergeCell ref="O22:AF22"/>
    <mergeCell ref="AG15:AH15"/>
    <mergeCell ref="BG15:BH15"/>
    <mergeCell ref="BI15:BL15"/>
    <mergeCell ref="B17:N17"/>
    <mergeCell ref="B18:N18"/>
    <mergeCell ref="O18:AF18"/>
    <mergeCell ref="AG18:AS18"/>
    <mergeCell ref="AT18:BL18"/>
    <mergeCell ref="AI15:AL15"/>
    <mergeCell ref="AO15:AT15"/>
    <mergeCell ref="B15:N15"/>
    <mergeCell ref="O15:T15"/>
    <mergeCell ref="U15:V15"/>
    <mergeCell ref="W15:Z15"/>
    <mergeCell ref="AA15:AB15"/>
    <mergeCell ref="AC15:AF15"/>
    <mergeCell ref="AY13:AZ13"/>
    <mergeCell ref="BA13:BG13"/>
    <mergeCell ref="BH13:BL13"/>
    <mergeCell ref="B14:N14"/>
    <mergeCell ref="O14:P14"/>
    <mergeCell ref="Q14:BL14"/>
    <mergeCell ref="B11:U12"/>
    <mergeCell ref="V11:Z12"/>
    <mergeCell ref="B13:N13"/>
    <mergeCell ref="O13:P13"/>
    <mergeCell ref="Q13:AK13"/>
    <mergeCell ref="AL13:AX13"/>
    <mergeCell ref="B1:BK1"/>
    <mergeCell ref="AS2:BL2"/>
    <mergeCell ref="AU5:BL6"/>
    <mergeCell ref="B7:U8"/>
    <mergeCell ref="V7:Z8"/>
    <mergeCell ref="B9:U10"/>
    <mergeCell ref="V9:Z10"/>
    <mergeCell ref="AS3:BL3"/>
    <mergeCell ref="AS4:BL4"/>
  </mergeCells>
  <dataValidations count="4">
    <dataValidation type="list" allowBlank="1" showInputMessage="1" showErrorMessage="1" sqref="AW15:AZ15 W15:Z15">
      <formula1>"1,2,3,4,5,6,7,8,9,10,11,12"</formula1>
    </dataValidation>
    <dataValidation type="list" allowBlank="1" showInputMessage="1" showErrorMessage="1" sqref="U40:W41">
      <formula1>"0,1,2,3,4,5,6,7,8,9,10"</formula1>
    </dataValidation>
    <dataValidation type="list" allowBlank="1" showInputMessage="1" showErrorMessage="1" sqref="F58:G60 AS58:AT60 X58:Y60">
      <formula1>"　,✔"</formula1>
    </dataValidation>
    <dataValidation type="list" showInputMessage="1" showErrorMessage="1" sqref="AM15:AN15">
      <formula1>"　,1,2"</formula1>
    </dataValidation>
  </dataValidation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</dc:creator>
  <cp:keywords/>
  <dc:description/>
  <cp:lastModifiedBy>D77</cp:lastModifiedBy>
  <dcterms:created xsi:type="dcterms:W3CDTF">2014-07-01T13:11:46Z</dcterms:created>
  <dcterms:modified xsi:type="dcterms:W3CDTF">2014-11-17T02:50:53Z</dcterms:modified>
  <cp:category/>
  <cp:version/>
  <cp:contentType/>
  <cp:contentStatus/>
</cp:coreProperties>
</file>